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40" i="1"/>
  <c r="F40"/>
  <c r="G40"/>
  <c r="H40"/>
  <c r="I40"/>
  <c r="J40"/>
  <c r="K40"/>
  <c r="C40"/>
  <c r="D39"/>
  <c r="C39"/>
  <c r="D38"/>
  <c r="C38"/>
  <c r="D36"/>
  <c r="D37"/>
  <c r="C36"/>
  <c r="C37"/>
  <c r="C33"/>
  <c r="C34"/>
  <c r="C35"/>
  <c r="D28"/>
  <c r="D29"/>
  <c r="D30"/>
  <c r="D31"/>
  <c r="D32"/>
  <c r="D33"/>
  <c r="D34"/>
  <c r="D35"/>
  <c r="C32"/>
  <c r="C29"/>
  <c r="C30"/>
  <c r="C31"/>
  <c r="C28"/>
  <c r="G26"/>
  <c r="I26"/>
  <c r="K26"/>
  <c r="C26"/>
  <c r="G20"/>
  <c r="H20"/>
  <c r="I20"/>
  <c r="J20"/>
  <c r="K20"/>
  <c r="F20"/>
  <c r="D8"/>
  <c r="D9"/>
  <c r="D11"/>
  <c r="D12"/>
  <c r="D13"/>
  <c r="D14"/>
  <c r="D15"/>
  <c r="D16"/>
  <c r="D17"/>
  <c r="D18"/>
  <c r="D19"/>
  <c r="D20"/>
  <c r="D21"/>
  <c r="D22"/>
  <c r="D23"/>
  <c r="D24"/>
  <c r="D25"/>
  <c r="D7"/>
  <c r="C8"/>
  <c r="C9"/>
  <c r="C11"/>
  <c r="C12"/>
  <c r="C13"/>
  <c r="C14"/>
  <c r="C15"/>
  <c r="C16"/>
  <c r="C17"/>
  <c r="C18"/>
  <c r="C19"/>
  <c r="C20"/>
  <c r="C21"/>
  <c r="C22"/>
  <c r="C23"/>
  <c r="C24"/>
  <c r="C25"/>
  <c r="C7"/>
  <c r="G9"/>
  <c r="I9"/>
  <c r="K9"/>
  <c r="D26" l="1"/>
</calcChain>
</file>

<file path=xl/sharedStrings.xml><?xml version="1.0" encoding="utf-8"?>
<sst xmlns="http://schemas.openxmlformats.org/spreadsheetml/2006/main" count="78" uniqueCount="70">
  <si>
    <t>Звіт про використання бюджетних коштів за 1 квартал 2016 р</t>
  </si>
  <si>
    <t>КУ "Павлоградський міський терцентр"</t>
  </si>
  <si>
    <t>№ з\п</t>
  </si>
  <si>
    <t>Назва видатків</t>
  </si>
  <si>
    <t>1 квартал 2016 року</t>
  </si>
  <si>
    <t>виконано</t>
  </si>
  <si>
    <t>% виконання</t>
  </si>
  <si>
    <t xml:space="preserve">в тому числі </t>
  </si>
  <si>
    <t>січень</t>
  </si>
  <si>
    <t>лютий</t>
  </si>
  <si>
    <t>березень</t>
  </si>
  <si>
    <t>план</t>
  </si>
  <si>
    <t xml:space="preserve">план </t>
  </si>
  <si>
    <t>тис.грн.</t>
  </si>
  <si>
    <t>Зарабітна плата</t>
  </si>
  <si>
    <t>Нарахування на оплату праці</t>
  </si>
  <si>
    <t>Предмети, матеріали - всього</t>
  </si>
  <si>
    <t>з них:</t>
  </si>
  <si>
    <t>3.1</t>
  </si>
  <si>
    <t>паливно-мастильні матеріали</t>
  </si>
  <si>
    <t>запчастини</t>
  </si>
  <si>
    <t>будівельні матеріали</t>
  </si>
  <si>
    <t>господарчі матеріали</t>
  </si>
  <si>
    <t>канцелярське приладдя,папір</t>
  </si>
  <si>
    <t>меблі</t>
  </si>
  <si>
    <t>спортінвентар</t>
  </si>
  <si>
    <t>обладнання</t>
  </si>
  <si>
    <t>3.2</t>
  </si>
  <si>
    <t>3.3</t>
  </si>
  <si>
    <t>3.4</t>
  </si>
  <si>
    <t>3.5</t>
  </si>
  <si>
    <t>3.6</t>
  </si>
  <si>
    <t>3.7</t>
  </si>
  <si>
    <t>3.8</t>
  </si>
  <si>
    <t>3.9</t>
  </si>
  <si>
    <t>Оплата комунальних послуг - всього</t>
  </si>
  <si>
    <t>теплопостачання</t>
  </si>
  <si>
    <t>електроенергія</t>
  </si>
  <si>
    <t>водопостачання</t>
  </si>
  <si>
    <t>газопостачанн</t>
  </si>
  <si>
    <t>4.1</t>
  </si>
  <si>
    <t>4.2.</t>
  </si>
  <si>
    <t>4.3</t>
  </si>
  <si>
    <t>Оплата послуг (крім комунальних) - всього</t>
  </si>
  <si>
    <t xml:space="preserve">інші </t>
  </si>
  <si>
    <t>інтернет та зв'язок</t>
  </si>
  <si>
    <t>вивіз сміття та експлуатаційні витрати</t>
  </si>
  <si>
    <t>заправка картриджа</t>
  </si>
  <si>
    <t>страхування автомобілів</t>
  </si>
  <si>
    <t>вивіз жидких відходів</t>
  </si>
  <si>
    <t>дезинфекція приміщень</t>
  </si>
  <si>
    <t>ремонт техніки</t>
  </si>
  <si>
    <t>повірка обладнання</t>
  </si>
  <si>
    <t>4.4</t>
  </si>
  <si>
    <t>5.1</t>
  </si>
  <si>
    <t>5.2</t>
  </si>
  <si>
    <t>5.3</t>
  </si>
  <si>
    <t>5.4</t>
  </si>
  <si>
    <t>5.5</t>
  </si>
  <si>
    <t>5.6</t>
  </si>
  <si>
    <t>5.7</t>
  </si>
  <si>
    <t>6</t>
  </si>
  <si>
    <t>Медикаменти та перевязувальні матеріали</t>
  </si>
  <si>
    <t>7</t>
  </si>
  <si>
    <t>Продукти харчування</t>
  </si>
  <si>
    <t>Окремі заходи по реал .держ. програм</t>
  </si>
  <si>
    <t>Видатки на відрядження</t>
  </si>
  <si>
    <t>ВСЬОГО</t>
  </si>
  <si>
    <t>Керівник</t>
  </si>
  <si>
    <t>Н.Є.Мирошниченко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</si>
</sst>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Fill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2" borderId="8" xfId="0" applyFont="1" applyFill="1" applyBorder="1"/>
    <xf numFmtId="49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8" xfId="0" applyFont="1" applyFill="1" applyBorder="1"/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selection activeCell="G16" sqref="G16"/>
    </sheetView>
  </sheetViews>
  <sheetFormatPr defaultRowHeight="15"/>
  <cols>
    <col min="2" max="2" width="49.140625" customWidth="1"/>
    <col min="3" max="3" width="9.7109375" customWidth="1"/>
    <col min="4" max="4" width="10.7109375" customWidth="1"/>
    <col min="5" max="5" width="13.5703125" customWidth="1"/>
    <col min="6" max="6" width="9.5703125" customWidth="1"/>
    <col min="7" max="7" width="10.42578125" customWidth="1"/>
    <col min="9" max="9" width="10.140625" customWidth="1"/>
    <col min="11" max="11" width="10.140625" customWidth="1"/>
  </cols>
  <sheetData>
    <row r="1" spans="1:11" ht="18.75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</row>
    <row r="2" spans="1:11" ht="18.7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</row>
    <row r="3" spans="1:11" ht="19.5" thickBot="1">
      <c r="A3" s="1"/>
      <c r="B3" s="1"/>
      <c r="C3" s="1"/>
      <c r="D3" s="1"/>
      <c r="E3" s="1"/>
      <c r="F3" s="1"/>
      <c r="G3" s="1"/>
      <c r="H3" s="1"/>
      <c r="I3" s="1"/>
      <c r="J3" s="1" t="s">
        <v>13</v>
      </c>
      <c r="K3" s="1"/>
    </row>
    <row r="4" spans="1:11" ht="19.5" thickBot="1">
      <c r="A4" s="3" t="s">
        <v>2</v>
      </c>
      <c r="B4" s="4" t="s">
        <v>3</v>
      </c>
      <c r="C4" s="5" t="s">
        <v>4</v>
      </c>
      <c r="D4" s="6"/>
      <c r="E4" s="7"/>
      <c r="F4" s="5" t="s">
        <v>7</v>
      </c>
      <c r="G4" s="6"/>
      <c r="H4" s="6"/>
      <c r="I4" s="6"/>
      <c r="J4" s="6"/>
      <c r="K4" s="7"/>
    </row>
    <row r="5" spans="1:11" ht="19.5" thickBot="1">
      <c r="A5" s="8"/>
      <c r="B5" s="9"/>
      <c r="C5" s="10" t="s">
        <v>11</v>
      </c>
      <c r="D5" s="10" t="s">
        <v>5</v>
      </c>
      <c r="E5" s="22" t="s">
        <v>6</v>
      </c>
      <c r="F5" s="6" t="s">
        <v>8</v>
      </c>
      <c r="G5" s="7"/>
      <c r="H5" s="11" t="s">
        <v>9</v>
      </c>
      <c r="I5" s="12"/>
      <c r="J5" s="5" t="s">
        <v>10</v>
      </c>
      <c r="K5" s="7"/>
    </row>
    <row r="6" spans="1:11" ht="18.75">
      <c r="A6" s="8"/>
      <c r="B6" s="9"/>
      <c r="C6" s="13"/>
      <c r="D6" s="13"/>
      <c r="E6" s="23"/>
      <c r="F6" s="14" t="s">
        <v>12</v>
      </c>
      <c r="G6" s="14" t="s">
        <v>5</v>
      </c>
      <c r="H6" s="14" t="s">
        <v>11</v>
      </c>
      <c r="I6" s="15" t="s">
        <v>5</v>
      </c>
      <c r="J6" s="15" t="s">
        <v>11</v>
      </c>
      <c r="K6" s="14" t="s">
        <v>5</v>
      </c>
    </row>
    <row r="7" spans="1:11" ht="18.75">
      <c r="A7" s="16">
        <v>1</v>
      </c>
      <c r="B7" s="17" t="s">
        <v>14</v>
      </c>
      <c r="C7" s="17">
        <f>F7+H7+J7</f>
        <v>507</v>
      </c>
      <c r="D7" s="17">
        <f>G7+I7+K7</f>
        <v>492.79999999999995</v>
      </c>
      <c r="E7" s="17">
        <v>97</v>
      </c>
      <c r="F7" s="17">
        <v>169</v>
      </c>
      <c r="G7" s="17">
        <v>163.5</v>
      </c>
      <c r="H7" s="17">
        <v>169</v>
      </c>
      <c r="I7" s="17">
        <v>164.2</v>
      </c>
      <c r="J7" s="17">
        <v>169</v>
      </c>
      <c r="K7" s="17">
        <v>165.1</v>
      </c>
    </row>
    <row r="8" spans="1:11" ht="18.75">
      <c r="A8" s="16">
        <v>2</v>
      </c>
      <c r="B8" s="17" t="s">
        <v>15</v>
      </c>
      <c r="C8" s="17">
        <f t="shared" ref="C8:C26" si="0">F8+H8+J8</f>
        <v>111.60000000000001</v>
      </c>
      <c r="D8" s="17">
        <f t="shared" ref="D8:D39" si="1">G8+I8+K8</f>
        <v>109.3</v>
      </c>
      <c r="E8" s="17">
        <v>98</v>
      </c>
      <c r="F8" s="17">
        <v>37.200000000000003</v>
      </c>
      <c r="G8" s="17">
        <v>36</v>
      </c>
      <c r="H8" s="17">
        <v>37.200000000000003</v>
      </c>
      <c r="I8" s="17">
        <v>36.6</v>
      </c>
      <c r="J8" s="17">
        <v>37.200000000000003</v>
      </c>
      <c r="K8" s="17">
        <v>36.700000000000003</v>
      </c>
    </row>
    <row r="9" spans="1:11" ht="18.75">
      <c r="A9" s="16">
        <v>3</v>
      </c>
      <c r="B9" s="17" t="s">
        <v>16</v>
      </c>
      <c r="C9" s="17">
        <f t="shared" si="0"/>
        <v>10.200000000000001</v>
      </c>
      <c r="D9" s="17">
        <f t="shared" si="1"/>
        <v>7.2</v>
      </c>
      <c r="E9" s="17">
        <v>71</v>
      </c>
      <c r="F9" s="17">
        <v>3.4</v>
      </c>
      <c r="G9" s="17">
        <f t="shared" ref="G9:K9" si="2">G11+G12+G13+G14+G15+G16+G17+G18+G19</f>
        <v>1.7</v>
      </c>
      <c r="H9" s="17">
        <v>4.4000000000000004</v>
      </c>
      <c r="I9" s="17">
        <f t="shared" si="2"/>
        <v>3.8</v>
      </c>
      <c r="J9" s="17">
        <v>2.4</v>
      </c>
      <c r="K9" s="17">
        <f t="shared" si="2"/>
        <v>1.7</v>
      </c>
    </row>
    <row r="10" spans="1:11" ht="18.75">
      <c r="A10" s="16"/>
      <c r="B10" s="17" t="s">
        <v>17</v>
      </c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18.75">
      <c r="A11" s="19" t="s">
        <v>18</v>
      </c>
      <c r="B11" s="17" t="s">
        <v>19</v>
      </c>
      <c r="C11" s="17">
        <f t="shared" si="0"/>
        <v>3.8</v>
      </c>
      <c r="D11" s="17">
        <f t="shared" si="1"/>
        <v>3.4</v>
      </c>
      <c r="E11" s="17"/>
      <c r="F11" s="17">
        <v>1.7</v>
      </c>
      <c r="G11" s="17">
        <v>1.7</v>
      </c>
      <c r="H11" s="17">
        <v>0.4</v>
      </c>
      <c r="I11" s="17"/>
      <c r="J11" s="17">
        <v>1.7</v>
      </c>
      <c r="K11" s="17">
        <v>1.7</v>
      </c>
    </row>
    <row r="12" spans="1:11" ht="18.75">
      <c r="A12" s="19" t="s">
        <v>27</v>
      </c>
      <c r="B12" s="17" t="s">
        <v>20</v>
      </c>
      <c r="C12" s="17">
        <f t="shared" si="0"/>
        <v>1.8</v>
      </c>
      <c r="D12" s="17">
        <f t="shared" si="1"/>
        <v>0</v>
      </c>
      <c r="E12" s="17"/>
      <c r="F12" s="17">
        <v>1.3</v>
      </c>
      <c r="G12" s="17"/>
      <c r="H12" s="17"/>
      <c r="I12" s="17"/>
      <c r="J12" s="17">
        <v>0.5</v>
      </c>
      <c r="K12" s="17"/>
    </row>
    <row r="13" spans="1:11" ht="18.75">
      <c r="A13" s="19" t="s">
        <v>28</v>
      </c>
      <c r="B13" s="17" t="s">
        <v>21</v>
      </c>
      <c r="C13" s="17">
        <f t="shared" si="0"/>
        <v>0</v>
      </c>
      <c r="D13" s="17">
        <f t="shared" si="1"/>
        <v>0</v>
      </c>
      <c r="E13" s="17"/>
      <c r="F13" s="17"/>
      <c r="G13" s="17"/>
      <c r="H13" s="17"/>
      <c r="I13" s="17"/>
      <c r="J13" s="17"/>
      <c r="K13" s="17"/>
    </row>
    <row r="14" spans="1:11" ht="18.75">
      <c r="A14" s="19" t="s">
        <v>29</v>
      </c>
      <c r="B14" s="17" t="s">
        <v>22</v>
      </c>
      <c r="C14" s="17">
        <f t="shared" si="0"/>
        <v>1.7</v>
      </c>
      <c r="D14" s="17">
        <f t="shared" si="1"/>
        <v>1.5</v>
      </c>
      <c r="E14" s="17"/>
      <c r="F14" s="17">
        <v>0.2</v>
      </c>
      <c r="G14" s="17"/>
      <c r="H14" s="17">
        <v>1.5</v>
      </c>
      <c r="I14" s="17">
        <v>1.5</v>
      </c>
      <c r="J14" s="17"/>
      <c r="K14" s="17"/>
    </row>
    <row r="15" spans="1:11" ht="18.75">
      <c r="A15" s="19" t="s">
        <v>30</v>
      </c>
      <c r="B15" s="17" t="s">
        <v>23</v>
      </c>
      <c r="C15" s="17">
        <f t="shared" si="0"/>
        <v>0.60000000000000009</v>
      </c>
      <c r="D15" s="17">
        <f t="shared" si="1"/>
        <v>0</v>
      </c>
      <c r="E15" s="17"/>
      <c r="F15" s="17">
        <v>0.2</v>
      </c>
      <c r="G15" s="17"/>
      <c r="H15" s="17">
        <v>0.2</v>
      </c>
      <c r="I15" s="17"/>
      <c r="J15" s="17">
        <v>0.2</v>
      </c>
      <c r="K15" s="17"/>
    </row>
    <row r="16" spans="1:11" ht="18.75">
      <c r="A16" s="19" t="s">
        <v>31</v>
      </c>
      <c r="B16" s="17" t="s">
        <v>24</v>
      </c>
      <c r="C16" s="17">
        <f t="shared" si="0"/>
        <v>0</v>
      </c>
      <c r="D16" s="17">
        <f t="shared" si="1"/>
        <v>0</v>
      </c>
      <c r="E16" s="17"/>
      <c r="F16" s="17"/>
      <c r="G16" s="17"/>
      <c r="H16" s="17"/>
      <c r="I16" s="17"/>
      <c r="J16" s="17"/>
      <c r="K16" s="17"/>
    </row>
    <row r="17" spans="1:11" ht="18.75">
      <c r="A17" s="19" t="s">
        <v>32</v>
      </c>
      <c r="B17" s="17" t="s">
        <v>25</v>
      </c>
      <c r="C17" s="17">
        <f t="shared" si="0"/>
        <v>0</v>
      </c>
      <c r="D17" s="17">
        <f t="shared" si="1"/>
        <v>0</v>
      </c>
      <c r="E17" s="17"/>
      <c r="F17" s="17"/>
      <c r="G17" s="17"/>
      <c r="H17" s="17"/>
      <c r="I17" s="17"/>
      <c r="J17" s="17"/>
      <c r="K17" s="17"/>
    </row>
    <row r="18" spans="1:11" ht="18.75">
      <c r="A18" s="19" t="s">
        <v>33</v>
      </c>
      <c r="B18" s="17" t="s">
        <v>26</v>
      </c>
      <c r="C18" s="17">
        <f t="shared" si="0"/>
        <v>2.2999999999999998</v>
      </c>
      <c r="D18" s="17">
        <f t="shared" si="1"/>
        <v>2.2999999999999998</v>
      </c>
      <c r="E18" s="17"/>
      <c r="F18" s="17"/>
      <c r="G18" s="17"/>
      <c r="H18" s="17">
        <v>2.2999999999999998</v>
      </c>
      <c r="I18" s="17">
        <v>2.2999999999999998</v>
      </c>
      <c r="J18" s="17"/>
      <c r="K18" s="17"/>
    </row>
    <row r="19" spans="1:11" ht="18.75">
      <c r="A19" s="19" t="s">
        <v>34</v>
      </c>
      <c r="B19" s="17" t="s">
        <v>44</v>
      </c>
      <c r="C19" s="17">
        <f t="shared" si="0"/>
        <v>0</v>
      </c>
      <c r="D19" s="17">
        <f t="shared" si="1"/>
        <v>0</v>
      </c>
      <c r="E19" s="17"/>
      <c r="F19" s="17"/>
      <c r="G19" s="17"/>
      <c r="H19" s="17"/>
      <c r="I19" s="17"/>
      <c r="J19" s="17"/>
      <c r="K19" s="17"/>
    </row>
    <row r="20" spans="1:11" ht="18.75">
      <c r="A20" s="20">
        <v>4</v>
      </c>
      <c r="B20" s="17" t="s">
        <v>35</v>
      </c>
      <c r="C20" s="17">
        <f t="shared" si="0"/>
        <v>149.19999999999999</v>
      </c>
      <c r="D20" s="17">
        <f t="shared" si="1"/>
        <v>125.6</v>
      </c>
      <c r="E20" s="17">
        <v>89</v>
      </c>
      <c r="F20" s="17">
        <f>F22+F23+F24</f>
        <v>55.5</v>
      </c>
      <c r="G20" s="17">
        <f t="shared" ref="G20:K20" si="3">G22+G23+G24</f>
        <v>55.3</v>
      </c>
      <c r="H20" s="17">
        <f t="shared" si="3"/>
        <v>42.1</v>
      </c>
      <c r="I20" s="17">
        <f t="shared" si="3"/>
        <v>39.700000000000003</v>
      </c>
      <c r="J20" s="17">
        <f t="shared" si="3"/>
        <v>51.6</v>
      </c>
      <c r="K20" s="17">
        <f t="shared" si="3"/>
        <v>30.599999999999998</v>
      </c>
    </row>
    <row r="21" spans="1:11" ht="18.75">
      <c r="A21" s="20"/>
      <c r="B21" s="17" t="s">
        <v>17</v>
      </c>
      <c r="C21" s="17">
        <f t="shared" si="0"/>
        <v>0</v>
      </c>
      <c r="D21" s="17">
        <f t="shared" si="1"/>
        <v>0</v>
      </c>
      <c r="E21" s="17"/>
      <c r="F21" s="17"/>
      <c r="G21" s="17"/>
      <c r="H21" s="17"/>
      <c r="I21" s="17"/>
      <c r="J21" s="17"/>
      <c r="K21" s="17"/>
    </row>
    <row r="22" spans="1:11" ht="18.75">
      <c r="A22" s="19" t="s">
        <v>40</v>
      </c>
      <c r="B22" s="17" t="s">
        <v>36</v>
      </c>
      <c r="C22" s="17">
        <f t="shared" si="0"/>
        <v>115.19999999999999</v>
      </c>
      <c r="D22" s="17">
        <f t="shared" si="1"/>
        <v>99.700000000000017</v>
      </c>
      <c r="E22" s="17"/>
      <c r="F22" s="17">
        <v>48.6</v>
      </c>
      <c r="G22" s="17">
        <v>48.6</v>
      </c>
      <c r="H22" s="17">
        <v>36</v>
      </c>
      <c r="I22" s="17">
        <v>33.700000000000003</v>
      </c>
      <c r="J22" s="17">
        <v>30.6</v>
      </c>
      <c r="K22" s="17">
        <v>17.399999999999999</v>
      </c>
    </row>
    <row r="23" spans="1:11" ht="18.75">
      <c r="A23" s="19" t="s">
        <v>41</v>
      </c>
      <c r="B23" s="17" t="s">
        <v>37</v>
      </c>
      <c r="C23" s="17">
        <f t="shared" si="0"/>
        <v>32.6</v>
      </c>
      <c r="D23" s="17">
        <f t="shared" si="1"/>
        <v>24.799999999999997</v>
      </c>
      <c r="E23" s="17"/>
      <c r="F23" s="17">
        <v>6.4</v>
      </c>
      <c r="G23" s="17">
        <v>6.3</v>
      </c>
      <c r="H23" s="17">
        <v>5.6</v>
      </c>
      <c r="I23" s="17">
        <v>5.6</v>
      </c>
      <c r="J23" s="17">
        <v>20.6</v>
      </c>
      <c r="K23" s="17">
        <v>12.9</v>
      </c>
    </row>
    <row r="24" spans="1:11" ht="18.75">
      <c r="A24" s="19" t="s">
        <v>42</v>
      </c>
      <c r="B24" s="17" t="s">
        <v>38</v>
      </c>
      <c r="C24" s="17">
        <f t="shared" si="0"/>
        <v>1.4</v>
      </c>
      <c r="D24" s="17">
        <f t="shared" si="1"/>
        <v>1.1000000000000001</v>
      </c>
      <c r="E24" s="17"/>
      <c r="F24" s="17">
        <v>0.5</v>
      </c>
      <c r="G24" s="17">
        <v>0.4</v>
      </c>
      <c r="H24" s="17">
        <v>0.5</v>
      </c>
      <c r="I24" s="17">
        <v>0.4</v>
      </c>
      <c r="J24" s="17">
        <v>0.4</v>
      </c>
      <c r="K24" s="17">
        <v>0.3</v>
      </c>
    </row>
    <row r="25" spans="1:11" ht="18.75">
      <c r="A25" s="19" t="s">
        <v>53</v>
      </c>
      <c r="B25" s="17" t="s">
        <v>39</v>
      </c>
      <c r="C25" s="17">
        <f t="shared" si="0"/>
        <v>0</v>
      </c>
      <c r="D25" s="17">
        <f t="shared" si="1"/>
        <v>0</v>
      </c>
      <c r="E25" s="17"/>
      <c r="F25" s="17"/>
      <c r="G25" s="17"/>
      <c r="H25" s="17"/>
      <c r="I25" s="17"/>
      <c r="J25" s="17"/>
      <c r="K25" s="17"/>
    </row>
    <row r="26" spans="1:11" ht="18.75">
      <c r="A26" s="19">
        <v>5</v>
      </c>
      <c r="B26" s="21" t="s">
        <v>43</v>
      </c>
      <c r="C26" s="17">
        <f t="shared" si="0"/>
        <v>4.2</v>
      </c>
      <c r="D26" s="17">
        <f t="shared" si="1"/>
        <v>2.2000000000000002</v>
      </c>
      <c r="E26" s="17">
        <v>53</v>
      </c>
      <c r="F26" s="17">
        <v>1.3</v>
      </c>
      <c r="G26" s="17">
        <f t="shared" ref="G26:K26" si="4">G28+G29+G30+G31</f>
        <v>0.4</v>
      </c>
      <c r="H26" s="17">
        <v>1.4</v>
      </c>
      <c r="I26" s="17">
        <f t="shared" si="4"/>
        <v>0.4</v>
      </c>
      <c r="J26" s="17">
        <v>1.5</v>
      </c>
      <c r="K26" s="17">
        <f t="shared" si="4"/>
        <v>1.4000000000000001</v>
      </c>
    </row>
    <row r="27" spans="1:11" ht="18.75">
      <c r="A27" s="19"/>
      <c r="B27" s="21" t="s">
        <v>17</v>
      </c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8.75">
      <c r="A28" s="19" t="s">
        <v>54</v>
      </c>
      <c r="B28" s="21" t="s">
        <v>45</v>
      </c>
      <c r="C28" s="21">
        <f>F28+H28+J28</f>
        <v>0.60000000000000009</v>
      </c>
      <c r="D28" s="17">
        <f t="shared" si="1"/>
        <v>0.60000000000000009</v>
      </c>
      <c r="E28" s="17"/>
      <c r="F28" s="21">
        <v>0.2</v>
      </c>
      <c r="G28" s="17">
        <v>0.2</v>
      </c>
      <c r="H28" s="21">
        <v>0.2</v>
      </c>
      <c r="I28" s="17">
        <v>0.2</v>
      </c>
      <c r="J28" s="21">
        <v>0.2</v>
      </c>
      <c r="K28" s="17">
        <v>0.2</v>
      </c>
    </row>
    <row r="29" spans="1:11" ht="18.75">
      <c r="A29" s="19" t="s">
        <v>55</v>
      </c>
      <c r="B29" s="21" t="s">
        <v>46</v>
      </c>
      <c r="C29" s="21">
        <f t="shared" ref="C29:C39" si="5">F29+H29+J29</f>
        <v>0.60000000000000009</v>
      </c>
      <c r="D29" s="17">
        <f t="shared" si="1"/>
        <v>0.30000000000000004</v>
      </c>
      <c r="E29" s="17"/>
      <c r="F29" s="21">
        <v>0.2</v>
      </c>
      <c r="G29" s="17">
        <v>0.1</v>
      </c>
      <c r="H29" s="21">
        <v>0.2</v>
      </c>
      <c r="I29" s="17">
        <v>0.1</v>
      </c>
      <c r="J29" s="21">
        <v>0.2</v>
      </c>
      <c r="K29" s="17">
        <v>0.1</v>
      </c>
    </row>
    <row r="30" spans="1:11" ht="18.75">
      <c r="A30" s="19" t="s">
        <v>56</v>
      </c>
      <c r="B30" s="21" t="s">
        <v>47</v>
      </c>
      <c r="C30" s="21">
        <f t="shared" si="5"/>
        <v>0.30000000000000004</v>
      </c>
      <c r="D30" s="17">
        <f t="shared" si="1"/>
        <v>0.2</v>
      </c>
      <c r="E30" s="17"/>
      <c r="F30" s="17">
        <v>0.1</v>
      </c>
      <c r="G30" s="17">
        <v>0.1</v>
      </c>
      <c r="H30" s="17">
        <v>0.1</v>
      </c>
      <c r="I30" s="17">
        <v>0.1</v>
      </c>
      <c r="J30" s="17">
        <v>0.1</v>
      </c>
      <c r="K30" s="17"/>
    </row>
    <row r="31" spans="1:11" ht="18.75">
      <c r="A31" s="19" t="s">
        <v>57</v>
      </c>
      <c r="B31" s="21" t="s">
        <v>48</v>
      </c>
      <c r="C31" s="21">
        <f t="shared" si="5"/>
        <v>0.9</v>
      </c>
      <c r="D31" s="17">
        <f t="shared" si="1"/>
        <v>1.1000000000000001</v>
      </c>
      <c r="E31" s="17"/>
      <c r="F31" s="17"/>
      <c r="G31" s="17"/>
      <c r="H31" s="17"/>
      <c r="I31" s="17"/>
      <c r="J31" s="17">
        <v>0.9</v>
      </c>
      <c r="K31" s="17">
        <v>1.1000000000000001</v>
      </c>
    </row>
    <row r="32" spans="1:11" ht="18.75">
      <c r="A32" s="19" t="s">
        <v>58</v>
      </c>
      <c r="B32" s="21" t="s">
        <v>49</v>
      </c>
      <c r="C32" s="21">
        <f t="shared" si="5"/>
        <v>0.5</v>
      </c>
      <c r="D32" s="17">
        <f t="shared" si="1"/>
        <v>0</v>
      </c>
      <c r="E32" s="17"/>
      <c r="F32" s="17"/>
      <c r="G32" s="17"/>
      <c r="H32" s="17">
        <v>0.5</v>
      </c>
      <c r="I32" s="17"/>
      <c r="J32" s="17"/>
      <c r="K32" s="17"/>
    </row>
    <row r="33" spans="1:11" ht="18.75">
      <c r="A33" s="19" t="s">
        <v>59</v>
      </c>
      <c r="B33" s="21" t="s">
        <v>50</v>
      </c>
      <c r="C33" s="21">
        <f t="shared" si="5"/>
        <v>0.4</v>
      </c>
      <c r="D33" s="17">
        <f t="shared" si="1"/>
        <v>0</v>
      </c>
      <c r="E33" s="17"/>
      <c r="F33" s="17"/>
      <c r="G33" s="17"/>
      <c r="H33" s="17">
        <v>0.4</v>
      </c>
      <c r="I33" s="17"/>
      <c r="J33" s="17"/>
      <c r="K33" s="17"/>
    </row>
    <row r="34" spans="1:11" ht="18.75">
      <c r="A34" s="19" t="s">
        <v>60</v>
      </c>
      <c r="B34" s="21" t="s">
        <v>51</v>
      </c>
      <c r="C34" s="21">
        <f t="shared" si="5"/>
        <v>0.5</v>
      </c>
      <c r="D34" s="17">
        <f t="shared" si="1"/>
        <v>0</v>
      </c>
      <c r="E34" s="17"/>
      <c r="F34" s="17">
        <v>0.5</v>
      </c>
      <c r="G34" s="17"/>
      <c r="H34" s="17"/>
      <c r="I34" s="17"/>
      <c r="J34" s="17"/>
      <c r="K34" s="17"/>
    </row>
    <row r="35" spans="1:11" ht="18.75">
      <c r="A35" s="19" t="s">
        <v>60</v>
      </c>
      <c r="B35" s="21" t="s">
        <v>52</v>
      </c>
      <c r="C35" s="21">
        <f t="shared" si="5"/>
        <v>0.4</v>
      </c>
      <c r="D35" s="17">
        <f t="shared" si="1"/>
        <v>0</v>
      </c>
      <c r="E35" s="17"/>
      <c r="F35" s="17">
        <v>0.3</v>
      </c>
      <c r="G35" s="17"/>
      <c r="H35" s="17"/>
      <c r="I35" s="17"/>
      <c r="J35" s="17">
        <v>0.1</v>
      </c>
      <c r="K35" s="17"/>
    </row>
    <row r="36" spans="1:11" ht="18.75">
      <c r="A36" s="19" t="s">
        <v>61</v>
      </c>
      <c r="B36" s="17" t="s">
        <v>62</v>
      </c>
      <c r="C36" s="21">
        <f t="shared" si="5"/>
        <v>4.0500000000000007</v>
      </c>
      <c r="D36" s="17">
        <f t="shared" si="1"/>
        <v>4.0500000000000007</v>
      </c>
      <c r="E36" s="17">
        <v>100</v>
      </c>
      <c r="F36" s="17">
        <v>1.35</v>
      </c>
      <c r="G36" s="17">
        <v>1.35</v>
      </c>
      <c r="H36" s="17">
        <v>1.35</v>
      </c>
      <c r="I36" s="17">
        <v>1.35</v>
      </c>
      <c r="J36" s="17">
        <v>1.35</v>
      </c>
      <c r="K36" s="17">
        <v>1.35</v>
      </c>
    </row>
    <row r="37" spans="1:11" ht="18.75">
      <c r="A37" s="19" t="s">
        <v>63</v>
      </c>
      <c r="B37" s="17" t="s">
        <v>64</v>
      </c>
      <c r="C37" s="21">
        <f t="shared" si="5"/>
        <v>35.099999999999994</v>
      </c>
      <c r="D37" s="17">
        <f t="shared" si="1"/>
        <v>35.099999999999994</v>
      </c>
      <c r="E37" s="17">
        <v>100</v>
      </c>
      <c r="F37" s="17">
        <v>11.7</v>
      </c>
      <c r="G37" s="17">
        <v>11.7</v>
      </c>
      <c r="H37" s="17">
        <v>11.7</v>
      </c>
      <c r="I37" s="17">
        <v>11.7</v>
      </c>
      <c r="J37" s="17">
        <v>11.7</v>
      </c>
      <c r="K37" s="17">
        <v>11.7</v>
      </c>
    </row>
    <row r="38" spans="1:11" ht="18.75">
      <c r="A38" s="16">
        <v>8</v>
      </c>
      <c r="B38" s="21" t="s">
        <v>65</v>
      </c>
      <c r="C38" s="21">
        <f t="shared" si="5"/>
        <v>2.7</v>
      </c>
      <c r="D38" s="17">
        <f t="shared" si="1"/>
        <v>1.2</v>
      </c>
      <c r="E38" s="17">
        <v>41</v>
      </c>
      <c r="F38" s="17"/>
      <c r="G38" s="17"/>
      <c r="H38" s="21">
        <v>1.8</v>
      </c>
      <c r="I38" s="17">
        <v>0.9</v>
      </c>
      <c r="J38" s="21">
        <v>0.9</v>
      </c>
      <c r="K38" s="21">
        <v>0.3</v>
      </c>
    </row>
    <row r="39" spans="1:11" ht="18.75">
      <c r="A39" s="16">
        <v>9</v>
      </c>
      <c r="B39" s="17" t="s">
        <v>66</v>
      </c>
      <c r="C39" s="21">
        <f t="shared" si="5"/>
        <v>0.6</v>
      </c>
      <c r="D39" s="17">
        <f t="shared" si="1"/>
        <v>0.5</v>
      </c>
      <c r="E39" s="17">
        <v>83</v>
      </c>
      <c r="F39" s="17"/>
      <c r="G39" s="17"/>
      <c r="H39" s="17"/>
      <c r="I39" s="17"/>
      <c r="J39" s="17">
        <v>0.6</v>
      </c>
      <c r="K39" s="17">
        <v>0.5</v>
      </c>
    </row>
    <row r="40" spans="1:11" ht="18.75">
      <c r="A40" s="17"/>
      <c r="B40" s="17" t="s">
        <v>67</v>
      </c>
      <c r="C40" s="17">
        <f>C7+C8+C9+C20+C26+C36+C37+C38+C39</f>
        <v>824.65000000000009</v>
      </c>
      <c r="D40" s="17">
        <f t="shared" ref="D40:K40" si="6">D7+D8+D9+D20+D26+D36+D37+D38+D39</f>
        <v>777.95</v>
      </c>
      <c r="E40" s="17">
        <v>94</v>
      </c>
      <c r="F40" s="17">
        <f t="shared" si="6"/>
        <v>279.45000000000005</v>
      </c>
      <c r="G40" s="17">
        <f t="shared" si="6"/>
        <v>269.95</v>
      </c>
      <c r="H40" s="17">
        <f t="shared" si="6"/>
        <v>268.95</v>
      </c>
      <c r="I40" s="17">
        <f t="shared" si="6"/>
        <v>258.64999999999998</v>
      </c>
      <c r="J40" s="17">
        <f t="shared" si="6"/>
        <v>276.25</v>
      </c>
      <c r="K40" s="17">
        <f t="shared" si="6"/>
        <v>249.35</v>
      </c>
    </row>
    <row r="41" spans="1:11" ht="18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75">
      <c r="A42" s="1"/>
      <c r="B42" s="1" t="s">
        <v>68</v>
      </c>
      <c r="C42" s="1" t="s">
        <v>69</v>
      </c>
      <c r="D42" s="1"/>
      <c r="E42" s="1"/>
      <c r="F42" s="1"/>
      <c r="G42" s="1"/>
      <c r="H42" s="1"/>
      <c r="I42" s="1"/>
      <c r="J42" s="1"/>
      <c r="K42" s="1"/>
    </row>
    <row r="43" spans="1:11" ht="18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</sheetData>
  <mergeCells count="10">
    <mergeCell ref="A4:A6"/>
    <mergeCell ref="B4:B6"/>
    <mergeCell ref="C4:E4"/>
    <mergeCell ref="F4:K4"/>
    <mergeCell ref="F5:G5"/>
    <mergeCell ref="H5:I5"/>
    <mergeCell ref="J5:K5"/>
    <mergeCell ref="E5:E6"/>
    <mergeCell ref="D5:D6"/>
    <mergeCell ref="C5:C6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2016-04-11T08:53:15Z</dcterms:modified>
</cp:coreProperties>
</file>