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395" windowHeight="11475"/>
  </bookViews>
  <sheets>
    <sheet name="Аркуш1" sheetId="1" r:id="rId1"/>
  </sheets>
  <definedNames>
    <definedName name="_xlnm.Print_Area" localSheetId="0">Аркуш1!$A$1:$E$60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C13" i="1" l="1"/>
  <c r="C6" i="1" l="1"/>
  <c r="C40" i="1"/>
  <c r="C53" i="1"/>
  <c r="C50" i="1"/>
  <c r="C19" i="1" l="1"/>
  <c r="C15" i="1"/>
  <c r="C20" i="1" s="1"/>
  <c r="C34" i="1" l="1"/>
  <c r="C54" i="1" s="1"/>
</calcChain>
</file>

<file path=xl/sharedStrings.xml><?xml version="1.0" encoding="utf-8"?>
<sst xmlns="http://schemas.openxmlformats.org/spreadsheetml/2006/main" count="56" uniqueCount="56">
  <si>
    <t>№ з/п</t>
  </si>
  <si>
    <t>Найменування</t>
  </si>
  <si>
    <t>Площа, га</t>
  </si>
  <si>
    <t>вул. Харківська</t>
  </si>
  <si>
    <t>вул. Успенська</t>
  </si>
  <si>
    <t>вул. Вокзальна</t>
  </si>
  <si>
    <t>вул. Леоніда Каденюка</t>
  </si>
  <si>
    <t>вул. Будівельна</t>
  </si>
  <si>
    <t>вул. Відродження</t>
  </si>
  <si>
    <t>вул. Т.Федорової</t>
  </si>
  <si>
    <t>вул. Ватоліної</t>
  </si>
  <si>
    <t>вул. Паркова</t>
  </si>
  <si>
    <t>вул. Мужності</t>
  </si>
  <si>
    <t>вул. Нова</t>
  </si>
  <si>
    <t>вул. Поштова</t>
  </si>
  <si>
    <t>вул. Ливарна</t>
  </si>
  <si>
    <t>вул. Кільцева</t>
  </si>
  <si>
    <t>вул. Ігоря Плосконоса</t>
  </si>
  <si>
    <t>Основні вулиці</t>
  </si>
  <si>
    <t>ПЗТО</t>
  </si>
  <si>
    <t>40 років Жовтня</t>
  </si>
  <si>
    <t>Палмаш</t>
  </si>
  <si>
    <t>ПМЗ</t>
  </si>
  <si>
    <t>Хіммаш</t>
  </si>
  <si>
    <t>ПХЗ</t>
  </si>
  <si>
    <t>Всього ПХЗ</t>
  </si>
  <si>
    <t>Всього Хімммаш</t>
  </si>
  <si>
    <t>Всього ПМЗ</t>
  </si>
  <si>
    <t>Всього Палмаш</t>
  </si>
  <si>
    <t>Всього 40 років Жовтня</t>
  </si>
  <si>
    <t>Всього ПЗТО</t>
  </si>
  <si>
    <t xml:space="preserve">Всього основні вулиці </t>
  </si>
  <si>
    <t>Технічне завдання (дефектний акт)                                                                                                                                      "Покос трави на території міста Павлограда"</t>
  </si>
  <si>
    <t>вул. Західнодонбаська,  пустир поблизу буд. 37 на вул. Західнодонбаська</t>
  </si>
  <si>
    <t>вул. Верстатобудівників, агітмайданчик, територія в р-ні буд. 10 на вул. Верстатобудівників</t>
  </si>
  <si>
    <t xml:space="preserve">вул. Промислова та пустир поблизу  покинутого ДНЗ </t>
  </si>
  <si>
    <t>вул. Перемоги та  шляхопровід</t>
  </si>
  <si>
    <t>вул. Радісна та зелена зона поблизу буд. 1а на вул. Травнева</t>
  </si>
  <si>
    <t>вул. Підгірна, 9а (колишній ДНЗ)</t>
  </si>
  <si>
    <t>вул. Шевченка, 104</t>
  </si>
  <si>
    <t>вул. Шкуренка Віталія (алея)</t>
  </si>
  <si>
    <t>Всього</t>
  </si>
  <si>
    <t>Парки</t>
  </si>
  <si>
    <t>парк Європейський</t>
  </si>
  <si>
    <t>Всього парки</t>
  </si>
  <si>
    <t xml:space="preserve">Начальник відділу комунального господарства                   Ганна ЗАЙЧЕНКО                                             </t>
  </si>
  <si>
    <t>вул. Сергія Корольова та  територія колишнього ДНЗ</t>
  </si>
  <si>
    <t xml:space="preserve">парк Травневий </t>
  </si>
  <si>
    <t>вул. Олександрівська, пустир в  р-ні гімназії №19 та  Валеоцентру, вул. Олександрівська (р-н буд. 4)</t>
  </si>
  <si>
    <t>вул. Дніпровська</t>
  </si>
  <si>
    <t>вул. Калинова, територія в  р-ні буд.26,24,22,20 на вул. Нова, перехрестя вул. Промислова та вул. Калинова, 1</t>
  </si>
  <si>
    <t>вул. Преображенська</t>
  </si>
  <si>
    <t xml:space="preserve"> проїзд між вул. Європейська та вул. Західнодонбаська, пустир поблизу буд. 17 на вул. Європейська</t>
  </si>
  <si>
    <t xml:space="preserve">пров. Пожежний </t>
  </si>
  <si>
    <t xml:space="preserve">вул. Героїв України </t>
  </si>
  <si>
    <t>вул. Братська, кладовище та пустир на перехр. з вул. Кільцева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</si>
</sst>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1" fillId="2" borderId="1" xfId="0" applyFont="1" applyFill="1" applyBorder="1"/>
    <xf numFmtId="0" fontId="3" fillId="2" borderId="5" xfId="0" applyFont="1" applyFill="1" applyBorder="1"/>
    <xf numFmtId="0" fontId="1" fillId="0" borderId="2" xfId="0" applyFont="1" applyBorder="1" applyAlignment="1">
      <alignment wrapText="1"/>
    </xf>
    <xf numFmtId="0" fontId="2" fillId="0" borderId="0" xfId="0" applyFont="1" applyBorder="1"/>
    <xf numFmtId="0" fontId="1" fillId="2" borderId="1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2" fontId="3" fillId="0" borderId="14" xfId="0" applyNumberFormat="1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BreakPreview" topLeftCell="A7" zoomScale="96" zoomScaleNormal="100" zoomScaleSheetLayoutView="96" workbookViewId="0">
      <selection activeCell="D22" sqref="D22"/>
    </sheetView>
  </sheetViews>
  <sheetFormatPr defaultRowHeight="15" x14ac:dyDescent="0.25"/>
  <cols>
    <col min="2" max="2" width="45" customWidth="1"/>
    <col min="3" max="3" width="39.5703125" customWidth="1"/>
  </cols>
  <sheetData>
    <row r="1" spans="1:3" ht="51.75" customHeight="1" thickBot="1" x14ac:dyDescent="0.4">
      <c r="A1" s="46" t="s">
        <v>32</v>
      </c>
      <c r="B1" s="46"/>
      <c r="C1" s="46"/>
    </row>
    <row r="2" spans="1:3" ht="57" customHeight="1" x14ac:dyDescent="0.25">
      <c r="A2" s="21" t="s">
        <v>0</v>
      </c>
      <c r="B2" s="22" t="s">
        <v>1</v>
      </c>
      <c r="C2" s="23" t="s">
        <v>2</v>
      </c>
    </row>
    <row r="3" spans="1:3" ht="16.5" customHeight="1" x14ac:dyDescent="0.25">
      <c r="A3" s="47" t="s">
        <v>42</v>
      </c>
      <c r="B3" s="48"/>
      <c r="C3" s="49"/>
    </row>
    <row r="4" spans="1:3" ht="16.149999999999999" customHeight="1" x14ac:dyDescent="0.25">
      <c r="A4" s="24">
        <v>1</v>
      </c>
      <c r="B4" s="1" t="s">
        <v>43</v>
      </c>
      <c r="C4" s="25">
        <v>7</v>
      </c>
    </row>
    <row r="5" spans="1:3" ht="16.899999999999999" customHeight="1" x14ac:dyDescent="0.25">
      <c r="A5" s="24">
        <v>2</v>
      </c>
      <c r="B5" s="1" t="s">
        <v>47</v>
      </c>
      <c r="C5" s="25">
        <v>21.23</v>
      </c>
    </row>
    <row r="6" spans="1:3" ht="16.899999999999999" customHeight="1" x14ac:dyDescent="0.25">
      <c r="A6" s="26"/>
      <c r="B6" s="15" t="s">
        <v>44</v>
      </c>
      <c r="C6" s="27">
        <f>C4+C5</f>
        <v>28.23</v>
      </c>
    </row>
    <row r="7" spans="1:3" ht="15.75" customHeight="1" x14ac:dyDescent="0.3">
      <c r="A7" s="40" t="s">
        <v>18</v>
      </c>
      <c r="B7" s="41"/>
      <c r="C7" s="42"/>
    </row>
    <row r="8" spans="1:3" ht="15.75" customHeight="1" x14ac:dyDescent="0.3">
      <c r="A8" s="16">
        <v>3</v>
      </c>
      <c r="B8" s="19" t="s">
        <v>49</v>
      </c>
      <c r="C8" s="28">
        <v>32.47</v>
      </c>
    </row>
    <row r="9" spans="1:3" ht="18.75" x14ac:dyDescent="0.3">
      <c r="A9" s="17">
        <v>4</v>
      </c>
      <c r="B9" s="10" t="s">
        <v>3</v>
      </c>
      <c r="C9" s="29">
        <v>3.5</v>
      </c>
    </row>
    <row r="10" spans="1:3" ht="18.75" x14ac:dyDescent="0.3">
      <c r="A10" s="17">
        <v>5</v>
      </c>
      <c r="B10" s="10" t="s">
        <v>4</v>
      </c>
      <c r="C10" s="29">
        <v>2.9</v>
      </c>
    </row>
    <row r="11" spans="1:3" ht="18.75" x14ac:dyDescent="0.3">
      <c r="A11" s="17">
        <v>6</v>
      </c>
      <c r="B11" s="10" t="s">
        <v>36</v>
      </c>
      <c r="C11" s="29">
        <v>1.31</v>
      </c>
    </row>
    <row r="12" spans="1:3" ht="18.75" x14ac:dyDescent="0.3">
      <c r="A12" s="17">
        <v>7</v>
      </c>
      <c r="B12" s="10" t="s">
        <v>5</v>
      </c>
      <c r="C12" s="29">
        <v>1.42</v>
      </c>
    </row>
    <row r="13" spans="1:3" ht="19.5" x14ac:dyDescent="0.35">
      <c r="A13" s="7"/>
      <c r="B13" s="11" t="s">
        <v>31</v>
      </c>
      <c r="C13" s="30">
        <f>SUM(C8:C12)</f>
        <v>41.6</v>
      </c>
    </row>
    <row r="14" spans="1:3" ht="18.75" x14ac:dyDescent="0.3">
      <c r="A14" s="40" t="s">
        <v>19</v>
      </c>
      <c r="B14" s="41"/>
      <c r="C14" s="42"/>
    </row>
    <row r="15" spans="1:3" ht="56.25" x14ac:dyDescent="0.3">
      <c r="A15" s="17">
        <v>8</v>
      </c>
      <c r="B15" s="3" t="s">
        <v>48</v>
      </c>
      <c r="C15" s="29">
        <f>1.41+0.05</f>
        <v>1.46</v>
      </c>
    </row>
    <row r="16" spans="1:3" ht="45" customHeight="1" x14ac:dyDescent="0.3">
      <c r="A16" s="17">
        <v>9</v>
      </c>
      <c r="B16" s="3" t="s">
        <v>35</v>
      </c>
      <c r="C16" s="29">
        <v>2.57</v>
      </c>
    </row>
    <row r="17" spans="1:3" ht="18.75" x14ac:dyDescent="0.3">
      <c r="A17" s="17">
        <v>10</v>
      </c>
      <c r="B17" s="3" t="s">
        <v>6</v>
      </c>
      <c r="C17" s="29">
        <v>0.5</v>
      </c>
    </row>
    <row r="18" spans="1:3" ht="59.25" customHeight="1" x14ac:dyDescent="0.3">
      <c r="A18" s="17">
        <v>11</v>
      </c>
      <c r="B18" s="3" t="s">
        <v>34</v>
      </c>
      <c r="C18" s="29">
        <v>1.2</v>
      </c>
    </row>
    <row r="19" spans="1:3" ht="75" x14ac:dyDescent="0.3">
      <c r="A19" s="17">
        <v>12</v>
      </c>
      <c r="B19" s="3" t="s">
        <v>50</v>
      </c>
      <c r="C19" s="29">
        <f>1.5+0.15</f>
        <v>1.65</v>
      </c>
    </row>
    <row r="20" spans="1:3" ht="19.5" x14ac:dyDescent="0.35">
      <c r="A20" s="7"/>
      <c r="B20" s="9" t="s">
        <v>30</v>
      </c>
      <c r="C20" s="30">
        <f>C15+C16+C17+C18+C19</f>
        <v>7.379999999999999</v>
      </c>
    </row>
    <row r="21" spans="1:3" ht="18.75" x14ac:dyDescent="0.3">
      <c r="A21" s="40" t="s">
        <v>20</v>
      </c>
      <c r="B21" s="41"/>
      <c r="C21" s="42"/>
    </row>
    <row r="22" spans="1:3" ht="56.25" x14ac:dyDescent="0.3">
      <c r="A22" s="17">
        <v>13</v>
      </c>
      <c r="B22" s="3" t="s">
        <v>33</v>
      </c>
      <c r="C22" s="29">
        <v>1.9</v>
      </c>
    </row>
    <row r="23" spans="1:3" ht="18.75" x14ac:dyDescent="0.3">
      <c r="A23" s="17">
        <v>14</v>
      </c>
      <c r="B23" s="2" t="s">
        <v>7</v>
      </c>
      <c r="C23" s="29">
        <v>0.61</v>
      </c>
    </row>
    <row r="24" spans="1:3" ht="18.75" x14ac:dyDescent="0.3">
      <c r="A24" s="17">
        <v>15</v>
      </c>
      <c r="B24" s="2" t="s">
        <v>8</v>
      </c>
      <c r="C24" s="29">
        <v>0.64</v>
      </c>
    </row>
    <row r="25" spans="1:3" ht="56.25" x14ac:dyDescent="0.3">
      <c r="A25" s="17">
        <v>16</v>
      </c>
      <c r="B25" s="3" t="s">
        <v>52</v>
      </c>
      <c r="C25" s="31">
        <v>0.78</v>
      </c>
    </row>
    <row r="26" spans="1:3" ht="18.75" x14ac:dyDescent="0.3">
      <c r="A26" s="17">
        <v>17</v>
      </c>
      <c r="B26" s="2" t="s">
        <v>9</v>
      </c>
      <c r="C26" s="29">
        <v>0.31</v>
      </c>
    </row>
    <row r="27" spans="1:3" ht="19.5" x14ac:dyDescent="0.35">
      <c r="A27" s="7"/>
      <c r="B27" s="8" t="s">
        <v>29</v>
      </c>
      <c r="C27" s="30">
        <f>C22+C23+C24+C25+C26</f>
        <v>4.2399999999999993</v>
      </c>
    </row>
    <row r="28" spans="1:3" ht="18.75" x14ac:dyDescent="0.3">
      <c r="A28" s="40" t="s">
        <v>21</v>
      </c>
      <c r="B28" s="41"/>
      <c r="C28" s="42"/>
    </row>
    <row r="29" spans="1:3" ht="27" customHeight="1" x14ac:dyDescent="0.3">
      <c r="A29" s="16">
        <v>18</v>
      </c>
      <c r="B29" s="20" t="s">
        <v>51</v>
      </c>
      <c r="C29" s="32">
        <v>0.53</v>
      </c>
    </row>
    <row r="30" spans="1:3" ht="18.75" x14ac:dyDescent="0.3">
      <c r="A30" s="16">
        <v>19</v>
      </c>
      <c r="B30" s="10" t="s">
        <v>10</v>
      </c>
      <c r="C30" s="29">
        <v>0.21</v>
      </c>
    </row>
    <row r="31" spans="1:3" ht="18.75" x14ac:dyDescent="0.3">
      <c r="A31" s="16">
        <v>20</v>
      </c>
      <c r="B31" s="10" t="s">
        <v>11</v>
      </c>
      <c r="C31" s="29">
        <v>0.24</v>
      </c>
    </row>
    <row r="32" spans="1:3" ht="18.75" x14ac:dyDescent="0.3">
      <c r="A32" s="16">
        <v>21</v>
      </c>
      <c r="B32" s="10" t="s">
        <v>15</v>
      </c>
      <c r="C32" s="29">
        <v>0.12</v>
      </c>
    </row>
    <row r="33" spans="1:3" ht="18.75" x14ac:dyDescent="0.3">
      <c r="A33" s="16">
        <v>22</v>
      </c>
      <c r="B33" s="10" t="s">
        <v>12</v>
      </c>
      <c r="C33" s="29">
        <v>0.18</v>
      </c>
    </row>
    <row r="34" spans="1:3" ht="19.5" x14ac:dyDescent="0.35">
      <c r="A34" s="7"/>
      <c r="B34" s="8" t="s">
        <v>28</v>
      </c>
      <c r="C34" s="30">
        <f>C29+C30+C31+C33+C32</f>
        <v>1.2799999999999998</v>
      </c>
    </row>
    <row r="35" spans="1:3" ht="18.75" x14ac:dyDescent="0.3">
      <c r="A35" s="40" t="s">
        <v>22</v>
      </c>
      <c r="B35" s="41"/>
      <c r="C35" s="42"/>
    </row>
    <row r="36" spans="1:3" ht="37.5" x14ac:dyDescent="0.3">
      <c r="A36" s="17">
        <v>23</v>
      </c>
      <c r="B36" s="3" t="s">
        <v>46</v>
      </c>
      <c r="C36" s="29">
        <v>1.89</v>
      </c>
    </row>
    <row r="37" spans="1:3" ht="18.75" x14ac:dyDescent="0.3">
      <c r="A37" s="17">
        <v>24</v>
      </c>
      <c r="B37" s="14" t="s">
        <v>40</v>
      </c>
      <c r="C37" s="29">
        <v>0.45</v>
      </c>
    </row>
    <row r="38" spans="1:3" ht="18.75" x14ac:dyDescent="0.3">
      <c r="A38" s="17">
        <v>25</v>
      </c>
      <c r="B38" s="2" t="s">
        <v>13</v>
      </c>
      <c r="C38" s="29">
        <v>0.51</v>
      </c>
    </row>
    <row r="39" spans="1:3" ht="18.75" x14ac:dyDescent="0.3">
      <c r="A39" s="17">
        <v>26</v>
      </c>
      <c r="B39" s="2" t="s">
        <v>14</v>
      </c>
      <c r="C39" s="29">
        <v>0.08</v>
      </c>
    </row>
    <row r="40" spans="1:3" ht="19.5" x14ac:dyDescent="0.35">
      <c r="A40" s="7"/>
      <c r="B40" s="8" t="s">
        <v>27</v>
      </c>
      <c r="C40" s="33">
        <f>C36+C37+C38+C39</f>
        <v>2.9299999999999997</v>
      </c>
    </row>
    <row r="41" spans="1:3" ht="18.75" x14ac:dyDescent="0.3">
      <c r="A41" s="40" t="s">
        <v>23</v>
      </c>
      <c r="B41" s="41"/>
      <c r="C41" s="42"/>
    </row>
    <row r="42" spans="1:3" ht="37.5" x14ac:dyDescent="0.3">
      <c r="A42" s="17">
        <v>27</v>
      </c>
      <c r="B42" s="3" t="s">
        <v>37</v>
      </c>
      <c r="C42" s="29">
        <v>0.4</v>
      </c>
    </row>
    <row r="43" spans="1:3" ht="19.5" x14ac:dyDescent="0.35">
      <c r="A43" s="7"/>
      <c r="B43" s="8" t="s">
        <v>26</v>
      </c>
      <c r="C43" s="30">
        <v>0.4</v>
      </c>
    </row>
    <row r="44" spans="1:3" ht="18.75" x14ac:dyDescent="0.25">
      <c r="A44" s="43" t="s">
        <v>24</v>
      </c>
      <c r="B44" s="44"/>
      <c r="C44" s="45"/>
    </row>
    <row r="45" spans="1:3" ht="37.5" x14ac:dyDescent="0.3">
      <c r="A45" s="17">
        <v>28</v>
      </c>
      <c r="B45" s="3" t="s">
        <v>55</v>
      </c>
      <c r="C45" s="29">
        <v>0.81</v>
      </c>
    </row>
    <row r="46" spans="1:3" ht="18.75" x14ac:dyDescent="0.3">
      <c r="A46" s="17">
        <v>29</v>
      </c>
      <c r="B46" s="2" t="s">
        <v>16</v>
      </c>
      <c r="C46" s="29">
        <v>0.18</v>
      </c>
    </row>
    <row r="47" spans="1:3" ht="18.75" x14ac:dyDescent="0.3">
      <c r="A47" s="17">
        <v>30</v>
      </c>
      <c r="B47" s="3" t="s">
        <v>53</v>
      </c>
      <c r="C47" s="29">
        <v>0.34</v>
      </c>
    </row>
    <row r="48" spans="1:3" ht="18.75" x14ac:dyDescent="0.3">
      <c r="A48" s="17">
        <v>31</v>
      </c>
      <c r="B48" s="12" t="s">
        <v>54</v>
      </c>
      <c r="C48" s="34">
        <v>0.61</v>
      </c>
    </row>
    <row r="49" spans="1:5" ht="18.75" x14ac:dyDescent="0.3">
      <c r="A49" s="17">
        <v>32</v>
      </c>
      <c r="B49" s="4" t="s">
        <v>17</v>
      </c>
      <c r="C49" s="34">
        <v>0.12</v>
      </c>
    </row>
    <row r="50" spans="1:5" ht="19.5" x14ac:dyDescent="0.35">
      <c r="A50" s="7"/>
      <c r="B50" s="8" t="s">
        <v>25</v>
      </c>
      <c r="C50" s="30">
        <f>C45+C46+C47+C48+C49</f>
        <v>2.06</v>
      </c>
    </row>
    <row r="51" spans="1:5" ht="18.75" x14ac:dyDescent="0.3">
      <c r="A51" s="17">
        <v>33</v>
      </c>
      <c r="B51" s="2" t="s">
        <v>38</v>
      </c>
      <c r="C51" s="29">
        <v>0.94</v>
      </c>
    </row>
    <row r="52" spans="1:5" ht="18.75" x14ac:dyDescent="0.3">
      <c r="A52" s="17">
        <v>34</v>
      </c>
      <c r="B52" s="10" t="s">
        <v>39</v>
      </c>
      <c r="C52" s="35">
        <v>7.0000000000000007E-2</v>
      </c>
    </row>
    <row r="53" spans="1:5" ht="20.25" thickBot="1" x14ac:dyDescent="0.35">
      <c r="A53" s="36"/>
      <c r="B53" s="37"/>
      <c r="C53" s="38">
        <f>C51+C52</f>
        <v>1.01</v>
      </c>
    </row>
    <row r="54" spans="1:5" ht="19.5" x14ac:dyDescent="0.3">
      <c r="A54" s="5"/>
      <c r="B54" s="13" t="s">
        <v>41</v>
      </c>
      <c r="C54" s="18">
        <f>C6+C13+C20+C27+C34+C40+C43+C50+C53</f>
        <v>89.13000000000001</v>
      </c>
    </row>
    <row r="55" spans="1:5" ht="18.75" x14ac:dyDescent="0.3">
      <c r="A55" s="5"/>
      <c r="B55" s="5"/>
      <c r="C55" s="6"/>
    </row>
    <row r="56" spans="1:5" ht="18.75" x14ac:dyDescent="0.3">
      <c r="A56" s="5"/>
      <c r="B56" s="5"/>
      <c r="C56" s="6"/>
    </row>
    <row r="57" spans="1:5" ht="18.75" x14ac:dyDescent="0.3">
      <c r="A57" s="39" t="s">
        <v>45</v>
      </c>
      <c r="B57" s="39"/>
      <c r="C57" s="39"/>
      <c r="D57" s="39"/>
      <c r="E57" s="39"/>
    </row>
  </sheetData>
  <mergeCells count="9">
    <mergeCell ref="A35:C35"/>
    <mergeCell ref="A41:C41"/>
    <mergeCell ref="A44:C44"/>
    <mergeCell ref="A1:C1"/>
    <mergeCell ref="A7:C7"/>
    <mergeCell ref="A14:C14"/>
    <mergeCell ref="A21:C21"/>
    <mergeCell ref="A28:C28"/>
    <mergeCell ref="A3:C3"/>
  </mergeCells>
  <pageMargins left="0.7" right="0.7" top="0.75" bottom="0.75" header="0.3" footer="0.3"/>
  <pageSetup paperSize="9" scale="78" orientation="portrait" verticalDpi="300" r:id="rId1"/>
  <rowBreaks count="1" manualBreakCount="1">
    <brk id="3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2024-08-27T13:14:59Z</dcterms:modified>
</cp:coreProperties>
</file>